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28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<sst xmlns="http://schemas.openxmlformats.org/spreadsheetml/2006/main" count="31" uniqueCount="31">
  <si>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r>
      <t>Rozměr plachty</t>
    </r>
    <r>
      <rPr>
        <b/>
        <sz val="12"/>
        <rFont val="Arial CE"/>
        <family val="0"/>
      </rPr>
      <t xml:space="preserve"> ( pro výpočet ceny vyplňte žlutá políčka)</t>
    </r>
  </si>
  <si>
    <t>Vstupní cena</t>
  </si>
  <si>
    <t>Kč/m2</t>
  </si>
  <si>
    <t>Pozice</t>
  </si>
  <si>
    <t>Míry v metrech</t>
  </si>
  <si>
    <t>A</t>
  </si>
  <si>
    <t>šířka čela</t>
  </si>
  <si>
    <t>Čela</t>
  </si>
  <si>
    <t>B</t>
  </si>
  <si>
    <t>výška čela</t>
  </si>
  <si>
    <t>Hl. plachta</t>
  </si>
  <si>
    <t>C</t>
  </si>
  <si>
    <t>délka foliovníku</t>
  </si>
  <si>
    <t>Cena se šitím</t>
  </si>
  <si>
    <t>D</t>
  </si>
  <si>
    <t>výška strany</t>
  </si>
  <si>
    <t>Vchod 2 x zip</t>
  </si>
  <si>
    <t>F</t>
  </si>
  <si>
    <t>Ventilace</t>
  </si>
  <si>
    <t>G</t>
  </si>
  <si>
    <t>Celkem</t>
  </si>
  <si>
    <t>H</t>
  </si>
  <si>
    <t>J</t>
  </si>
  <si>
    <t>K</t>
  </si>
  <si>
    <t>přídavek na zahrnutí</t>
  </si>
  <si>
    <t>L</t>
  </si>
  <si>
    <t>celková délka oblouku</t>
  </si>
  <si>
    <t>výška vchodu</t>
  </si>
  <si>
    <t>větrání zadní strana</t>
  </si>
  <si>
    <t>šířka vchodu</t>
  </si>
  <si>
    <t>Floba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</si>
</sst>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sz val="13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 style="thin"/>
      <right/>
      <top style="thin"/>
      <bottom style="double"/>
    </border>
    <border>
      <left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 applyProtection="1">
      <alignment/>
      <protection hidden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33" borderId="20" xfId="0" applyFont="1" applyFill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0</xdr:rowOff>
    </xdr:from>
    <xdr:to>
      <xdr:col>6</xdr:col>
      <xdr:colOff>447675</xdr:colOff>
      <xdr:row>30</xdr:row>
      <xdr:rowOff>152400</xdr:rowOff>
    </xdr:to>
    <xdr:pic>
      <xdr:nvPicPr>
        <xdr:cNvPr id="1" name="Obrázek 1" descr="fol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3962400" cy="567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7:J50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8" max="8" width="12.28125" style="0" bestFit="1" customWidth="1"/>
    <col min="9" max="9" width="15.00390625" style="0" bestFit="1" customWidth="1"/>
    <col min="10" max="10" width="9.00390625" style="0" bestFit="1" customWidth="1"/>
  </cols>
  <sheetData>
    <row r="37" spans="1:10" ht="16.5" thickBot="1">
      <c r="A37" s="1" t="s">
        <v>0</v>
      </c>
      <c r="B37" s="1"/>
      <c r="H37" t="s">
        <v>1</v>
      </c>
      <c r="I37" s="2">
        <v>70</v>
      </c>
      <c r="J37" t="s">
        <v>2</v>
      </c>
    </row>
    <row r="38" spans="1:10" ht="16.5">
      <c r="A38" s="3"/>
      <c r="B38" s="4" t="s">
        <v>3</v>
      </c>
      <c r="C38" s="14" t="s">
        <v>4</v>
      </c>
      <c r="D38" s="15"/>
      <c r="E38" s="3"/>
      <c r="F38" s="3"/>
      <c r="G38" s="3"/>
      <c r="H38" s="3"/>
      <c r="I38" s="3"/>
      <c r="J38" s="3"/>
    </row>
    <row r="39" spans="1:10" ht="16.5">
      <c r="A39" s="3"/>
      <c r="B39" s="5" t="s">
        <v>5</v>
      </c>
      <c r="C39" s="16">
        <v>1.5</v>
      </c>
      <c r="D39" s="17"/>
      <c r="E39" s="6" t="s">
        <v>6</v>
      </c>
      <c r="F39" s="3"/>
      <c r="G39" s="3"/>
      <c r="H39" s="3"/>
      <c r="I39" s="7" t="s">
        <v>7</v>
      </c>
      <c r="J39" s="8">
        <f>C39*(C40+C47)*2*I37</f>
        <v>512.4</v>
      </c>
    </row>
    <row r="40" spans="1:10" ht="16.5">
      <c r="A40" s="3"/>
      <c r="B40" s="5" t="s">
        <v>8</v>
      </c>
      <c r="C40" s="16">
        <v>2.04</v>
      </c>
      <c r="D40" s="17"/>
      <c r="E40" s="6" t="s">
        <v>9</v>
      </c>
      <c r="F40" s="3"/>
      <c r="G40" s="3"/>
      <c r="H40" s="3"/>
      <c r="I40" s="7" t="s">
        <v>10</v>
      </c>
      <c r="J40" s="8">
        <f>(((2*C42)+(C43)+(2*C47))*C41)*I37</f>
        <v>1573.418</v>
      </c>
    </row>
    <row r="41" spans="1:10" ht="16.5">
      <c r="A41" s="3"/>
      <c r="B41" s="5" t="s">
        <v>11</v>
      </c>
      <c r="C41" s="16">
        <v>3.74</v>
      </c>
      <c r="D41" s="17"/>
      <c r="E41" s="6" t="s">
        <v>12</v>
      </c>
      <c r="F41" s="3"/>
      <c r="G41" s="3"/>
      <c r="H41" s="3"/>
      <c r="I41" s="7" t="s">
        <v>13</v>
      </c>
      <c r="J41" s="8">
        <f>SUM(J39:J40)+240</f>
        <v>2325.8179999999998</v>
      </c>
    </row>
    <row r="42" spans="1:10" ht="16.5">
      <c r="A42" s="3"/>
      <c r="B42" s="5" t="s">
        <v>14</v>
      </c>
      <c r="C42" s="16">
        <v>1.6</v>
      </c>
      <c r="D42" s="17"/>
      <c r="E42" s="6" t="s">
        <v>15</v>
      </c>
      <c r="F42" s="3"/>
      <c r="G42" s="3"/>
      <c r="H42" s="3"/>
      <c r="I42" s="7" t="s">
        <v>16</v>
      </c>
      <c r="J42" s="8">
        <v>200</v>
      </c>
    </row>
    <row r="43" spans="1:10" ht="17.25" thickBot="1">
      <c r="A43" s="3"/>
      <c r="B43" s="9" t="s">
        <v>17</v>
      </c>
      <c r="C43" s="24">
        <v>2.01</v>
      </c>
      <c r="D43" s="25"/>
      <c r="E43" s="6" t="s">
        <v>26</v>
      </c>
      <c r="F43" s="3"/>
      <c r="G43" s="3"/>
      <c r="H43" s="3"/>
      <c r="I43" s="7" t="s">
        <v>18</v>
      </c>
      <c r="J43" s="8">
        <v>100</v>
      </c>
    </row>
    <row r="44" spans="1:10" ht="17.25" thickTop="1">
      <c r="A44" s="3"/>
      <c r="B44" s="10" t="s">
        <v>19</v>
      </c>
      <c r="C44" s="18">
        <v>1.7</v>
      </c>
      <c r="D44" s="19"/>
      <c r="E44" s="6" t="s">
        <v>27</v>
      </c>
      <c r="F44" s="3"/>
      <c r="G44" s="3"/>
      <c r="H44" s="3"/>
      <c r="I44" s="1" t="s">
        <v>20</v>
      </c>
      <c r="J44" s="11">
        <f>SUM(J41:J43)</f>
        <v>2625.8179999999998</v>
      </c>
    </row>
    <row r="45" spans="1:10" ht="16.5">
      <c r="A45" s="3"/>
      <c r="B45" s="5" t="s">
        <v>21</v>
      </c>
      <c r="C45" s="20" t="s">
        <v>30</v>
      </c>
      <c r="D45" s="21"/>
      <c r="E45" s="3"/>
      <c r="F45" s="3"/>
      <c r="G45" s="3"/>
      <c r="H45" s="3"/>
      <c r="I45" s="3"/>
      <c r="J45" s="3"/>
    </row>
    <row r="46" spans="1:10" ht="16.5">
      <c r="A46" s="3"/>
      <c r="B46" s="5" t="s">
        <v>22</v>
      </c>
      <c r="C46" s="20">
        <v>0.8</v>
      </c>
      <c r="D46" s="21"/>
      <c r="E46" s="6" t="s">
        <v>29</v>
      </c>
      <c r="F46" s="3"/>
      <c r="G46" s="3"/>
      <c r="H46" s="3"/>
      <c r="I46" s="3"/>
      <c r="J46" s="3"/>
    </row>
    <row r="47" spans="1:10" ht="16.5">
      <c r="A47" s="3"/>
      <c r="B47" s="5" t="s">
        <v>23</v>
      </c>
      <c r="C47" s="16">
        <v>0.4</v>
      </c>
      <c r="D47" s="17"/>
      <c r="E47" s="6" t="s">
        <v>24</v>
      </c>
      <c r="F47" s="3"/>
      <c r="G47" s="3"/>
      <c r="H47" s="3"/>
      <c r="I47" s="3"/>
      <c r="J47" s="3"/>
    </row>
    <row r="48" spans="1:10" ht="17.25" thickBot="1">
      <c r="A48" s="3"/>
      <c r="B48" s="9" t="s">
        <v>25</v>
      </c>
      <c r="C48" s="22">
        <v>0.5</v>
      </c>
      <c r="D48" s="23"/>
      <c r="E48" s="6" t="s">
        <v>28</v>
      </c>
      <c r="F48" s="3"/>
      <c r="G48" s="3"/>
      <c r="H48" s="3"/>
      <c r="I48" s="3"/>
      <c r="J48" s="3"/>
    </row>
    <row r="49" ht="15.75" thickTop="1"/>
    <row r="50" spans="1:10" ht="18">
      <c r="A50" s="12"/>
      <c r="B50" s="13"/>
      <c r="C50" s="12"/>
      <c r="D50" s="12"/>
      <c r="E50" s="12"/>
      <c r="F50" s="12"/>
      <c r="G50" s="12"/>
      <c r="H50" s="12"/>
      <c r="I50" s="12"/>
      <c r="J50" s="12"/>
    </row>
  </sheetData>
  <sheetProtection password="9306" sheet="1" objects="1" scenarios="1"/>
  <mergeCells count="11">
    <mergeCell ref="C45:D45"/>
    <mergeCell ref="C46:D46"/>
    <mergeCell ref="C47:D47"/>
    <mergeCell ref="C48:D48"/>
    <mergeCell ref="C43:D43"/>
    <mergeCell ref="C38:D38"/>
    <mergeCell ref="C39:D39"/>
    <mergeCell ref="C40:D40"/>
    <mergeCell ref="C41:D41"/>
    <mergeCell ref="C42:D42"/>
    <mergeCell ref="C44:D44"/>
  </mergeCells>
  <printOptions/>
  <pageMargins left="0.7" right="0.7" top="0.787401575" bottom="0.787401575" header="0.3" footer="0.3"/>
  <pageSetup fitToHeight="1" fitToWidth="1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</cp:lastModifiedBy>
  <cp:lastPrinted>2018-02-19T08:45:32Z</cp:lastPrinted>
  <dcterms:created xsi:type="dcterms:W3CDTF">2018-02-19T07:57:14Z</dcterms:created>
  <dcterms:modified xsi:type="dcterms:W3CDTF">2022-03-16T07:54:49Z</dcterms:modified>
  <cp:category/>
  <cp:version/>
  <cp:contentType/>
  <cp:contentStatus/>
</cp:coreProperties>
</file>